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Rita/Documents/ebook/"/>
    </mc:Choice>
  </mc:AlternateContent>
  <bookViews>
    <workbookView xWindow="0" yWindow="460" windowWidth="25600" windowHeight="1452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I17" i="1"/>
  <c r="G16" i="1"/>
  <c r="I16" i="1"/>
  <c r="F7" i="1"/>
  <c r="G7" i="1"/>
  <c r="I7" i="1"/>
  <c r="G10" i="1"/>
  <c r="I10" i="1"/>
  <c r="G11" i="1"/>
  <c r="I11" i="1"/>
  <c r="G12" i="1"/>
  <c r="I12" i="1"/>
  <c r="G15" i="1"/>
  <c r="I15" i="1"/>
  <c r="G18" i="1"/>
  <c r="I18" i="1"/>
  <c r="G19" i="1"/>
  <c r="I19" i="1"/>
  <c r="G20" i="1"/>
  <c r="I20" i="1"/>
  <c r="G21" i="1"/>
  <c r="I21" i="1"/>
  <c r="I23" i="1"/>
  <c r="G14" i="1"/>
  <c r="G13" i="1"/>
  <c r="J10" i="1"/>
  <c r="G9" i="1"/>
  <c r="G8" i="1"/>
  <c r="J7" i="1"/>
</calcChain>
</file>

<file path=xl/sharedStrings.xml><?xml version="1.0" encoding="utf-8"?>
<sst xmlns="http://schemas.openxmlformats.org/spreadsheetml/2006/main" count="46" uniqueCount="37">
  <si>
    <t>Masse à réaliser</t>
  </si>
  <si>
    <t>grammes</t>
  </si>
  <si>
    <t>Nom INCI</t>
  </si>
  <si>
    <t>Nom Commercial</t>
  </si>
  <si>
    <t>Fournisseur</t>
  </si>
  <si>
    <t>%</t>
  </si>
  <si>
    <t>Masse à peser</t>
  </si>
  <si>
    <t>PU</t>
  </si>
  <si>
    <t>Prix total</t>
  </si>
  <si>
    <t>Partie aqueuse</t>
  </si>
  <si>
    <t>Aqua</t>
  </si>
  <si>
    <t>Eau minérale</t>
  </si>
  <si>
    <t>Glycerin</t>
  </si>
  <si>
    <t>Glycerine</t>
  </si>
  <si>
    <t>AZ</t>
  </si>
  <si>
    <t>Partie huileuse</t>
  </si>
  <si>
    <t>Vitis vinifera</t>
  </si>
  <si>
    <t>HV pépin de raisin</t>
  </si>
  <si>
    <t>Butyrospermum parkii</t>
  </si>
  <si>
    <t>Beurre de karité</t>
  </si>
  <si>
    <t>Cetearyl olivate, Sorbitan olivate</t>
  </si>
  <si>
    <t>Olivem 1000</t>
  </si>
  <si>
    <t>Actifs et conservation</t>
  </si>
  <si>
    <t>Panthenol</t>
  </si>
  <si>
    <t>Provitamine B5</t>
  </si>
  <si>
    <t>Tocopherols, helianthus annuus seed oil</t>
  </si>
  <si>
    <t>Vitamine E</t>
  </si>
  <si>
    <t>Benzyl alcohol, dehydroacetic acid, aqua</t>
  </si>
  <si>
    <t>Cosgard</t>
  </si>
  <si>
    <t>Parfum</t>
  </si>
  <si>
    <t>Huile essentielle</t>
  </si>
  <si>
    <t>Total</t>
  </si>
  <si>
    <t>Aqua and Silk amino acids</t>
  </si>
  <si>
    <t xml:space="preserve"> </t>
  </si>
  <si>
    <t>Pêche</t>
  </si>
  <si>
    <t>HE menthe poivrée</t>
  </si>
  <si>
    <t>Protéine de soie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</si>
</sst>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ECF7"/>
        <bgColor indexed="64"/>
      </patternFill>
    </fill>
    <fill>
      <patternFill patternType="solid">
        <fgColor rgb="FFF5FBEE"/>
        <bgColor indexed="64"/>
      </patternFill>
    </fill>
    <fill>
      <patternFill patternType="solid">
        <fgColor rgb="FFEAEBF8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tabSelected="1" workbookViewId="0">
      <selection activeCell="M11" sqref="M11"/>
    </sheetView>
  </sheetViews>
  <sheetFormatPr baseColWidth="10" defaultRowHeight="16" x14ac:dyDescent="0.2"/>
  <cols>
    <col min="1" max="1" width="10.83203125" style="1"/>
    <col min="2" max="2" width="25.83203125" style="1" bestFit="1" customWidth="1"/>
    <col min="3" max="3" width="34" style="1" bestFit="1" customWidth="1"/>
    <col min="4" max="4" width="26.6640625" style="1" customWidth="1"/>
    <col min="5" max="5" width="14.1640625" style="2" bestFit="1" customWidth="1"/>
    <col min="6" max="6" width="10.83203125" style="1"/>
    <col min="7" max="7" width="14.83203125" style="1" bestFit="1" customWidth="1"/>
    <col min="8" max="9" width="10.83203125" style="2" hidden="1" customWidth="1"/>
    <col min="10" max="10" width="22.1640625" style="1" hidden="1" customWidth="1"/>
    <col min="11" max="11" width="10.83203125" style="1" hidden="1" customWidth="1"/>
    <col min="12" max="16384" width="10.83203125" style="1"/>
  </cols>
  <sheetData>
    <row r="2" spans="2:11" x14ac:dyDescent="0.2">
      <c r="E2" s="2" t="s">
        <v>0</v>
      </c>
      <c r="F2" s="1">
        <v>100</v>
      </c>
      <c r="G2" s="1" t="s">
        <v>1</v>
      </c>
    </row>
    <row r="4" spans="2:11" ht="17" thickBot="1" x14ac:dyDescent="0.25"/>
    <row r="5" spans="2:11" s="6" customFormat="1" ht="20" thickBot="1" x14ac:dyDescent="0.3">
      <c r="B5" s="3"/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6" t="s">
        <v>7</v>
      </c>
      <c r="I5" s="6" t="s">
        <v>8</v>
      </c>
    </row>
    <row r="6" spans="2:11" ht="20" thickTop="1" x14ac:dyDescent="0.25">
      <c r="B6" s="7" t="s">
        <v>9</v>
      </c>
      <c r="C6" s="8"/>
      <c r="D6" s="8"/>
      <c r="E6" s="9"/>
      <c r="F6" s="9"/>
      <c r="G6" s="10"/>
    </row>
    <row r="7" spans="2:11" x14ac:dyDescent="0.2">
      <c r="B7" s="11"/>
      <c r="C7" s="12" t="s">
        <v>10</v>
      </c>
      <c r="D7" s="12" t="s">
        <v>11</v>
      </c>
      <c r="E7" s="13"/>
      <c r="F7" s="13">
        <f>100-SUM(F8:F22)</f>
        <v>15.150000000000006</v>
      </c>
      <c r="G7" s="14">
        <f>(F7*$F$2)/100</f>
        <v>15.150000000000004</v>
      </c>
      <c r="H7" s="2">
        <v>1.5</v>
      </c>
      <c r="I7" s="2">
        <f>(G7*H7)/5000</f>
        <v>4.5450000000000013E-3</v>
      </c>
      <c r="J7" s="1">
        <f>101.1+G7</f>
        <v>116.25</v>
      </c>
    </row>
    <row r="8" spans="2:11" x14ac:dyDescent="0.2">
      <c r="B8" s="11"/>
      <c r="C8" s="12"/>
      <c r="D8" s="12"/>
      <c r="E8" s="13"/>
      <c r="F8" s="13"/>
      <c r="G8" s="14">
        <f t="shared" ref="G8:G21" si="0">(F8*$F$2)/100</f>
        <v>0</v>
      </c>
    </row>
    <row r="9" spans="2:11" ht="19" x14ac:dyDescent="0.25">
      <c r="B9" s="7" t="s">
        <v>15</v>
      </c>
      <c r="C9" s="8"/>
      <c r="D9" s="8"/>
      <c r="E9" s="9"/>
      <c r="F9" s="9"/>
      <c r="G9" s="14">
        <f t="shared" si="0"/>
        <v>0</v>
      </c>
    </row>
    <row r="10" spans="2:11" x14ac:dyDescent="0.2">
      <c r="B10" s="15"/>
      <c r="C10" s="16" t="s">
        <v>16</v>
      </c>
      <c r="D10" s="16" t="s">
        <v>17</v>
      </c>
      <c r="E10" s="17" t="s">
        <v>14</v>
      </c>
      <c r="F10" s="17">
        <v>30</v>
      </c>
      <c r="G10" s="14">
        <f t="shared" si="0"/>
        <v>30</v>
      </c>
      <c r="H10" s="2">
        <v>12.9</v>
      </c>
      <c r="I10" s="2">
        <f>(G10*H10)/1000</f>
        <v>0.38700000000000001</v>
      </c>
      <c r="J10" s="1">
        <f>125.62+G10+G12+G11</f>
        <v>200.62</v>
      </c>
    </row>
    <row r="11" spans="2:11" x14ac:dyDescent="0.2">
      <c r="B11" s="15"/>
      <c r="C11" s="16" t="s">
        <v>18</v>
      </c>
      <c r="D11" s="16" t="s">
        <v>19</v>
      </c>
      <c r="E11" s="17" t="s">
        <v>14</v>
      </c>
      <c r="F11" s="17">
        <v>40</v>
      </c>
      <c r="G11" s="14">
        <f t="shared" si="0"/>
        <v>40</v>
      </c>
      <c r="H11" s="2">
        <v>22.5</v>
      </c>
      <c r="I11" s="2">
        <f>(G11*H11)/1000</f>
        <v>0.9</v>
      </c>
    </row>
    <row r="12" spans="2:11" x14ac:dyDescent="0.2">
      <c r="B12" s="15"/>
      <c r="C12" s="16" t="s">
        <v>20</v>
      </c>
      <c r="D12" s="16" t="s">
        <v>21</v>
      </c>
      <c r="E12" s="17" t="s">
        <v>14</v>
      </c>
      <c r="F12" s="17">
        <v>5</v>
      </c>
      <c r="G12" s="14">
        <f t="shared" si="0"/>
        <v>5</v>
      </c>
      <c r="H12" s="2">
        <v>10.199999999999999</v>
      </c>
      <c r="I12" s="2">
        <f>(G12*H12)/100</f>
        <v>0.51</v>
      </c>
    </row>
    <row r="13" spans="2:11" x14ac:dyDescent="0.2">
      <c r="B13" s="15"/>
      <c r="C13" s="16"/>
      <c r="D13" s="16"/>
      <c r="E13" s="17"/>
      <c r="F13" s="17"/>
      <c r="G13" s="14">
        <f t="shared" si="0"/>
        <v>0</v>
      </c>
      <c r="K13" s="1" t="s">
        <v>33</v>
      </c>
    </row>
    <row r="14" spans="2:11" ht="19" x14ac:dyDescent="0.25">
      <c r="B14" s="7" t="s">
        <v>22</v>
      </c>
      <c r="C14" s="8"/>
      <c r="D14" s="8"/>
      <c r="E14" s="9"/>
      <c r="F14" s="9"/>
      <c r="G14" s="14">
        <f t="shared" si="0"/>
        <v>0</v>
      </c>
    </row>
    <row r="15" spans="2:11" x14ac:dyDescent="0.2">
      <c r="B15" s="18"/>
      <c r="C15" s="19" t="s">
        <v>23</v>
      </c>
      <c r="D15" s="19" t="s">
        <v>24</v>
      </c>
      <c r="E15" s="20" t="s">
        <v>14</v>
      </c>
      <c r="F15" s="20">
        <v>3</v>
      </c>
      <c r="G15" s="14">
        <f t="shared" si="0"/>
        <v>3</v>
      </c>
      <c r="H15" s="2">
        <v>6.9</v>
      </c>
      <c r="I15" s="2">
        <f>(G15*H15)/100</f>
        <v>0.20700000000000002</v>
      </c>
    </row>
    <row r="16" spans="2:11" x14ac:dyDescent="0.2">
      <c r="B16" s="18"/>
      <c r="C16" s="19" t="s">
        <v>32</v>
      </c>
      <c r="D16" s="19" t="s">
        <v>36</v>
      </c>
      <c r="E16" s="20" t="s">
        <v>14</v>
      </c>
      <c r="F16" s="20">
        <v>2</v>
      </c>
      <c r="G16" s="14">
        <f t="shared" si="0"/>
        <v>2</v>
      </c>
      <c r="H16" s="2">
        <v>6.5</v>
      </c>
      <c r="I16" s="2">
        <f>(G16*H16)/30</f>
        <v>0.43333333333333335</v>
      </c>
    </row>
    <row r="17" spans="2:10" x14ac:dyDescent="0.2">
      <c r="B17" s="18"/>
      <c r="C17" s="19" t="s">
        <v>12</v>
      </c>
      <c r="D17" s="19" t="s">
        <v>13</v>
      </c>
      <c r="E17" s="20" t="s">
        <v>14</v>
      </c>
      <c r="F17" s="20">
        <v>3</v>
      </c>
      <c r="G17" s="14">
        <f t="shared" si="0"/>
        <v>3</v>
      </c>
      <c r="H17" s="2">
        <v>75</v>
      </c>
      <c r="I17" s="2">
        <f>(G17*H17)/1000</f>
        <v>0.22500000000000001</v>
      </c>
    </row>
    <row r="18" spans="2:10" x14ac:dyDescent="0.2">
      <c r="B18" s="18"/>
      <c r="C18" s="19" t="s">
        <v>25</v>
      </c>
      <c r="D18" s="19" t="s">
        <v>26</v>
      </c>
      <c r="E18" s="20" t="s">
        <v>14</v>
      </c>
      <c r="F18" s="20">
        <v>0.5</v>
      </c>
      <c r="G18" s="14">
        <f t="shared" si="0"/>
        <v>0.5</v>
      </c>
      <c r="H18" s="2">
        <v>7.5</v>
      </c>
      <c r="I18" s="2">
        <f>(G18*H18)/30</f>
        <v>0.125</v>
      </c>
    </row>
    <row r="19" spans="2:10" x14ac:dyDescent="0.2">
      <c r="B19" s="18"/>
      <c r="C19" s="19" t="s">
        <v>27</v>
      </c>
      <c r="D19" s="19" t="s">
        <v>28</v>
      </c>
      <c r="E19" s="20" t="s">
        <v>14</v>
      </c>
      <c r="F19" s="20">
        <v>1</v>
      </c>
      <c r="G19" s="14">
        <f t="shared" si="0"/>
        <v>1</v>
      </c>
      <c r="H19" s="2">
        <v>5.5</v>
      </c>
      <c r="I19" s="2">
        <f>(G19*H19)/100</f>
        <v>5.5E-2</v>
      </c>
    </row>
    <row r="20" spans="2:10" x14ac:dyDescent="0.2">
      <c r="B20" s="18"/>
      <c r="C20" s="19" t="s">
        <v>29</v>
      </c>
      <c r="D20" s="19" t="s">
        <v>34</v>
      </c>
      <c r="E20" s="20" t="s">
        <v>14</v>
      </c>
      <c r="F20" s="20">
        <v>0.3</v>
      </c>
      <c r="G20" s="14">
        <f t="shared" si="0"/>
        <v>0.3</v>
      </c>
      <c r="H20" s="2">
        <v>3.9</v>
      </c>
      <c r="I20" s="2">
        <f>(G20*H20)/10</f>
        <v>0.11699999999999999</v>
      </c>
    </row>
    <row r="21" spans="2:10" x14ac:dyDescent="0.2">
      <c r="B21" s="18"/>
      <c r="C21" s="19" t="s">
        <v>30</v>
      </c>
      <c r="D21" s="19" t="s">
        <v>35</v>
      </c>
      <c r="E21" s="20" t="s">
        <v>14</v>
      </c>
      <c r="F21" s="20">
        <v>0.05</v>
      </c>
      <c r="G21" s="14">
        <f t="shared" si="0"/>
        <v>0.05</v>
      </c>
      <c r="H21" s="2">
        <v>8.9</v>
      </c>
      <c r="I21" s="2">
        <f>(G21*H21)/10</f>
        <v>4.4500000000000005E-2</v>
      </c>
    </row>
    <row r="22" spans="2:10" ht="17" thickBot="1" x14ac:dyDescent="0.25">
      <c r="B22" s="21"/>
      <c r="C22" s="22"/>
      <c r="D22" s="22"/>
      <c r="E22" s="23"/>
      <c r="F22" s="23"/>
      <c r="G22" s="24"/>
    </row>
    <row r="23" spans="2:10" x14ac:dyDescent="0.2">
      <c r="I23" s="25">
        <f>SUM(I7:I22)</f>
        <v>3.0083783333333338</v>
      </c>
      <c r="J23" s="25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2017-07-16T11:44:29Z</dcterms:created>
  <dcterms:modified xsi:type="dcterms:W3CDTF">2018-05-06T19:27:06Z</dcterms:modified>
</cp:coreProperties>
</file>